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300" windowHeight="8955" activeTab="0"/>
  </bookViews>
  <sheets>
    <sheet name="Min Wage PT Ap 7-1-08" sheetId="1" r:id="rId1"/>
    <sheet name="Instructions" sheetId="2" r:id="rId2"/>
  </sheets>
  <definedNames>
    <definedName name="PositionList">'Instructions'!$D$7:$D$17</definedName>
  </definedNames>
  <calcPr fullCalcOnLoad="1"/>
</workbook>
</file>

<file path=xl/sharedStrings.xml><?xml version="1.0" encoding="utf-8"?>
<sst xmlns="http://schemas.openxmlformats.org/spreadsheetml/2006/main" count="101" uniqueCount="95">
  <si>
    <t>Provider Name:</t>
  </si>
  <si>
    <t>Provider Information</t>
  </si>
  <si>
    <t>(1)                                                      Employee Name</t>
  </si>
  <si>
    <t xml:space="preserve">Street Address or Post Office Box: </t>
  </si>
  <si>
    <t>(3)          POS.</t>
  </si>
  <si>
    <t xml:space="preserve">Phone Number: </t>
  </si>
  <si>
    <t xml:space="preserve">Zip Code: </t>
  </si>
  <si>
    <t>City:</t>
  </si>
  <si>
    <t>Provider Number:</t>
  </si>
  <si>
    <t>Subtotal of Enhancements</t>
  </si>
  <si>
    <t>(10)</t>
  </si>
  <si>
    <t>(11)</t>
  </si>
  <si>
    <t>State of Kansas Department of Aging</t>
  </si>
  <si>
    <t xml:space="preserve">The employee's name as it appears on the payroll register. </t>
  </si>
  <si>
    <t xml:space="preserve">The employee's social securtiy number. </t>
  </si>
  <si>
    <t xml:space="preserve">Emplyee's enhanced hourly rate of pay. </t>
  </si>
  <si>
    <t xml:space="preserve">Employee's hourly rate of pay before enhancement. </t>
  </si>
  <si>
    <t>Hourly rate enhancement.  Column 5 - Column 6.</t>
  </si>
  <si>
    <t>Hours worked at enhanced rate of pay for this quarter.</t>
  </si>
  <si>
    <t>Total of all enhancement amounts listed in column 9.</t>
  </si>
  <si>
    <t>Benefits Costs Schedule</t>
  </si>
  <si>
    <t>Employer Percentage of Benefits</t>
  </si>
  <si>
    <t xml:space="preserve">form(15% = 0.15). This includes the Social Security Tax(FICA), the </t>
  </si>
  <si>
    <t>unemployment insurance contributions, retirement benefits etc.  It is acceptable</t>
  </si>
  <si>
    <t xml:space="preserve">Enter the emplyer's percentage of benefits and payroll taxes in decimal                 </t>
  </si>
  <si>
    <t>to divide the total benefit lines by the total salary lines in the last cost report</t>
  </si>
  <si>
    <t xml:space="preserve">(MS2004) submitted, to determine the employer's benefits percentage. </t>
  </si>
  <si>
    <t>Product of Subtotal of Enhancements and Employer Percentage of Benefits</t>
  </si>
  <si>
    <t>Per Diem Amount</t>
  </si>
  <si>
    <t>Minimum Wage Pass-Through Application</t>
  </si>
  <si>
    <t>Subtotal of Minimum Wage Enhancements</t>
  </si>
  <si>
    <t>Added Benefits Costs of Minimum Wage Enhancements</t>
  </si>
  <si>
    <t>Total Costs for Minimum Wage Enhancements</t>
  </si>
  <si>
    <t>(2)                    Social Security #</t>
  </si>
  <si>
    <t xml:space="preserve">(4)                Enhanced Hrly Rate </t>
  </si>
  <si>
    <t>(6)               Enhance-ment</t>
  </si>
  <si>
    <t xml:space="preserve">(8)                                     Est. Cost </t>
  </si>
  <si>
    <t>(9)</t>
  </si>
  <si>
    <t>(5)             Prior       Hrly Rate</t>
  </si>
  <si>
    <t xml:space="preserve">(7)        Estimated Hrs Worked </t>
  </si>
  <si>
    <t>(12)</t>
  </si>
  <si>
    <t>(13)</t>
  </si>
  <si>
    <t>NA</t>
  </si>
  <si>
    <t>MA</t>
  </si>
  <si>
    <t>RA</t>
  </si>
  <si>
    <t>PO</t>
  </si>
  <si>
    <t>HK</t>
  </si>
  <si>
    <t>AS</t>
  </si>
  <si>
    <t xml:space="preserve">  Nurse Aide</t>
  </si>
  <si>
    <t xml:space="preserve">  Medication Aide</t>
  </si>
  <si>
    <t xml:space="preserve">  Restorative/Rehabilitative Aide</t>
  </si>
  <si>
    <t xml:space="preserve">  Licensed Mental Health Technician</t>
  </si>
  <si>
    <t xml:space="preserve">  Plant Operating Personnel</t>
  </si>
  <si>
    <t xml:space="preserve">  Dietary Personnel</t>
  </si>
  <si>
    <t xml:space="preserve">  Laundry Personnel</t>
  </si>
  <si>
    <t xml:space="preserve">  Housekeeping Personnel</t>
  </si>
  <si>
    <t xml:space="preserve">  Activity Staff</t>
  </si>
  <si>
    <t>O</t>
  </si>
  <si>
    <t xml:space="preserve">  Universal Worker</t>
  </si>
  <si>
    <t xml:space="preserve">  Other</t>
  </si>
  <si>
    <t>DT</t>
  </si>
  <si>
    <t>LP</t>
  </si>
  <si>
    <t>LM</t>
  </si>
  <si>
    <t>UW</t>
  </si>
  <si>
    <t>Employee Name</t>
  </si>
  <si>
    <t>Social Security #</t>
  </si>
  <si>
    <t>Position</t>
  </si>
  <si>
    <t>Enhanced Hrly Rt</t>
  </si>
  <si>
    <t>Prior Hrly Rt</t>
  </si>
  <si>
    <t>Enhancement</t>
  </si>
  <si>
    <t>Estimated Hrs Worked</t>
  </si>
  <si>
    <t>Total Enhancement</t>
  </si>
  <si>
    <t>Added Benefits Cost of Enhancements</t>
  </si>
  <si>
    <t>(1)</t>
  </si>
  <si>
    <t>(2)</t>
  </si>
  <si>
    <t>(3)</t>
  </si>
  <si>
    <t>(4)</t>
  </si>
  <si>
    <t>(5)</t>
  </si>
  <si>
    <t>(6)</t>
  </si>
  <si>
    <t>(7)</t>
  </si>
  <si>
    <t>(8)</t>
  </si>
  <si>
    <t>Instructions for Completing Minimum Wage Pass-Through Application</t>
  </si>
  <si>
    <t>x</t>
  </si>
  <si>
    <r>
      <t xml:space="preserve">Subtotal of Enhancements </t>
    </r>
    <r>
      <rPr>
        <sz val="8"/>
        <rFont val="Arial"/>
        <family val="2"/>
      </rPr>
      <t>(Amount on line 9 of report)</t>
    </r>
    <r>
      <rPr>
        <b/>
        <sz val="8"/>
        <rFont val="Arial"/>
        <family val="2"/>
      </rPr>
      <t xml:space="preserve"> </t>
    </r>
  </si>
  <si>
    <t>(10) Added Benefits Costs of Wage Enhancements</t>
  </si>
  <si>
    <t xml:space="preserve">Total Costs for Minimum Wage Enhancements </t>
  </si>
  <si>
    <t xml:space="preserve">Sum of Line 9 and 10.  The total costs of wage enhancements and added benefits costs caused by these enhancements. </t>
  </si>
  <si>
    <t xml:space="preserve">Added costs of Social Security, unemployment insurance contributions, retirement benefits etc., caused by increasing the employees' wages.  Use the Benefits Costs Schedule below to calculate this cost. </t>
  </si>
  <si>
    <t>Total enhancement amount paid to this employee for this quarter.  Column 8 multiplied by column 7.</t>
  </si>
  <si>
    <t>Total resident days reported on line 48 of the 2007 cost report (or the most recent cost report filed).</t>
  </si>
  <si>
    <t>Line (11) divided by Line (12)</t>
  </si>
  <si>
    <t>Resident Days</t>
  </si>
  <si>
    <t xml:space="preserve">The employee's position classification.  Please select one of the following codes using the drop-down menu. </t>
  </si>
  <si>
    <t>For Wage Enhancements Effective July 1, 2009</t>
  </si>
  <si>
    <t>Resident Days (2008 or most recent cost report)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</si>
</sst>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00\-00\-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20" xfId="0" applyNumberFormat="1" applyBorder="1" applyAlignment="1">
      <alignment/>
    </xf>
    <xf numFmtId="49" fontId="2" fillId="0" borderId="13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3" fontId="0" fillId="0" borderId="20" xfId="0" applyNumberFormat="1" applyBorder="1" applyAlignment="1" applyProtection="1">
      <alignment/>
      <protection locked="0"/>
    </xf>
    <xf numFmtId="2" fontId="3" fillId="0" borderId="19" xfId="0" applyNumberFormat="1" applyFont="1" applyBorder="1" applyAlignment="1">
      <alignment horizontal="center" wrapText="1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25" xfId="0" applyNumberFormat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7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2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30.7109375" style="0" customWidth="1"/>
    <col min="2" max="2" width="14.7109375" style="23" customWidth="1"/>
    <col min="3" max="4" width="8.7109375" style="0" customWidth="1"/>
    <col min="5" max="5" width="8.7109375" style="60" customWidth="1"/>
    <col min="6" max="6" width="8.7109375" style="19" customWidth="1"/>
    <col min="7" max="7" width="11.7109375" style="19" customWidth="1"/>
    <col min="8" max="8" width="15.7109375" style="0" customWidth="1"/>
  </cols>
  <sheetData>
    <row r="1" spans="1:8" s="1" customFormat="1" ht="12.75">
      <c r="A1" s="86" t="s">
        <v>12</v>
      </c>
      <c r="B1" s="87"/>
      <c r="C1" s="87"/>
      <c r="D1" s="87"/>
      <c r="E1" s="87"/>
      <c r="F1" s="87"/>
      <c r="G1" s="87"/>
      <c r="H1" s="88"/>
    </row>
    <row r="2" spans="1:8" s="1" customFormat="1" ht="18.75" customHeight="1">
      <c r="A2" s="81" t="s">
        <v>29</v>
      </c>
      <c r="B2" s="82"/>
      <c r="C2" s="82"/>
      <c r="D2" s="82"/>
      <c r="E2" s="82"/>
      <c r="F2" s="82"/>
      <c r="G2" s="82"/>
      <c r="H2" s="83"/>
    </row>
    <row r="3" spans="1:8" s="3" customFormat="1" ht="16.5" customHeight="1">
      <c r="A3" s="81" t="s">
        <v>93</v>
      </c>
      <c r="B3" s="82"/>
      <c r="C3" s="82"/>
      <c r="D3" s="82"/>
      <c r="E3" s="82"/>
      <c r="F3" s="82"/>
      <c r="G3" s="82"/>
      <c r="H3" s="83"/>
    </row>
    <row r="4" spans="1:8" s="3" customFormat="1" ht="9" customHeight="1">
      <c r="A4" s="89"/>
      <c r="B4" s="90"/>
      <c r="C4" s="90"/>
      <c r="D4" s="90"/>
      <c r="E4" s="90"/>
      <c r="F4" s="90"/>
      <c r="G4" s="90"/>
      <c r="H4" s="91"/>
    </row>
    <row r="5" spans="1:8" s="3" customFormat="1" ht="12.75">
      <c r="A5" s="92" t="s">
        <v>1</v>
      </c>
      <c r="B5" s="93"/>
      <c r="C5" s="93"/>
      <c r="D5" s="93"/>
      <c r="E5" s="93"/>
      <c r="F5" s="93"/>
      <c r="G5" s="93"/>
      <c r="H5" s="94"/>
    </row>
    <row r="6" spans="1:8" s="1" customFormat="1" ht="12.75">
      <c r="A6" s="84" t="s">
        <v>0</v>
      </c>
      <c r="B6" s="76"/>
      <c r="C6" s="85"/>
      <c r="D6" s="75" t="s">
        <v>8</v>
      </c>
      <c r="E6" s="76"/>
      <c r="F6" s="76"/>
      <c r="G6" s="76"/>
      <c r="H6" s="77"/>
    </row>
    <row r="7" spans="1:8" s="1" customFormat="1" ht="16.5" customHeight="1">
      <c r="A7" s="73"/>
      <c r="B7" s="71"/>
      <c r="C7" s="74"/>
      <c r="D7" s="70"/>
      <c r="E7" s="71"/>
      <c r="F7" s="71"/>
      <c r="G7" s="71"/>
      <c r="H7" s="72"/>
    </row>
    <row r="8" spans="1:8" s="1" customFormat="1" ht="12.75">
      <c r="A8" s="84" t="s">
        <v>3</v>
      </c>
      <c r="B8" s="76"/>
      <c r="C8" s="85"/>
      <c r="D8" s="75" t="s">
        <v>5</v>
      </c>
      <c r="E8" s="76"/>
      <c r="F8" s="76"/>
      <c r="G8" s="76"/>
      <c r="H8" s="77"/>
    </row>
    <row r="9" spans="1:8" s="1" customFormat="1" ht="16.5" customHeight="1">
      <c r="A9" s="73"/>
      <c r="B9" s="71"/>
      <c r="C9" s="74"/>
      <c r="D9" s="70"/>
      <c r="E9" s="71"/>
      <c r="F9" s="71"/>
      <c r="G9" s="71"/>
      <c r="H9" s="72"/>
    </row>
    <row r="10" spans="1:8" s="1" customFormat="1" ht="12.75">
      <c r="A10" s="78" t="s">
        <v>7</v>
      </c>
      <c r="B10" s="79"/>
      <c r="C10" s="80"/>
      <c r="D10" s="75" t="s">
        <v>6</v>
      </c>
      <c r="E10" s="76"/>
      <c r="F10" s="76"/>
      <c r="G10" s="76"/>
      <c r="H10" s="77"/>
    </row>
    <row r="11" spans="1:8" s="1" customFormat="1" ht="16.5" customHeight="1">
      <c r="A11" s="73"/>
      <c r="B11" s="71"/>
      <c r="C11" s="74"/>
      <c r="D11" s="70"/>
      <c r="E11" s="71"/>
      <c r="F11" s="71"/>
      <c r="G11" s="71"/>
      <c r="H11" s="72"/>
    </row>
    <row r="12" spans="1:8" s="4" customFormat="1" ht="38.25" customHeight="1">
      <c r="A12" s="25" t="s">
        <v>2</v>
      </c>
      <c r="B12" s="26" t="s">
        <v>33</v>
      </c>
      <c r="C12" s="27" t="s">
        <v>4</v>
      </c>
      <c r="D12" s="27" t="s">
        <v>34</v>
      </c>
      <c r="E12" s="57" t="s">
        <v>38</v>
      </c>
      <c r="F12" s="27" t="s">
        <v>35</v>
      </c>
      <c r="G12" s="27" t="s">
        <v>39</v>
      </c>
      <c r="H12" s="28" t="s">
        <v>36</v>
      </c>
    </row>
    <row r="13" spans="1:8" s="2" customFormat="1" ht="17.25" customHeight="1">
      <c r="A13" s="48"/>
      <c r="B13" s="49"/>
      <c r="C13" s="47"/>
      <c r="D13" s="7">
        <v>7.25</v>
      </c>
      <c r="E13" s="58"/>
      <c r="F13" s="7">
        <f>IF(E13&gt;6.55,IF(E13&lt;D13,D13-E13,"Error"),"")</f>
      </c>
      <c r="G13" s="61"/>
      <c r="H13" s="52">
        <f>IF(G13&gt;0,F13*G13,"")</f>
      </c>
    </row>
    <row r="14" spans="1:8" ht="17.25" customHeight="1">
      <c r="A14" s="50"/>
      <c r="B14" s="51"/>
      <c r="C14" s="47"/>
      <c r="D14" s="7">
        <v>7.25</v>
      </c>
      <c r="E14" s="58"/>
      <c r="F14" s="7">
        <f aca="true" t="shared" si="0" ref="F14:F43">IF(E14&gt;6.55,IF(E14&lt;D14,D14-E14,"Error"),"")</f>
      </c>
      <c r="G14" s="62"/>
      <c r="H14" s="31">
        <f aca="true" t="shared" si="1" ref="H14:H43">IF(G14&gt;0,F14*G14,"")</f>
      </c>
    </row>
    <row r="15" spans="1:8" ht="17.25" customHeight="1">
      <c r="A15" s="50"/>
      <c r="B15" s="51"/>
      <c r="C15" s="47"/>
      <c r="D15" s="7">
        <v>7.25</v>
      </c>
      <c r="E15" s="58"/>
      <c r="F15" s="7">
        <f t="shared" si="0"/>
      </c>
      <c r="G15" s="62"/>
      <c r="H15" s="31">
        <f t="shared" si="1"/>
      </c>
    </row>
    <row r="16" spans="1:8" ht="17.25" customHeight="1">
      <c r="A16" s="50"/>
      <c r="B16" s="51"/>
      <c r="C16" s="47"/>
      <c r="D16" s="7">
        <v>7.25</v>
      </c>
      <c r="E16" s="58"/>
      <c r="F16" s="7">
        <f t="shared" si="0"/>
      </c>
      <c r="G16" s="62"/>
      <c r="H16" s="31">
        <f t="shared" si="1"/>
      </c>
    </row>
    <row r="17" spans="1:8" ht="17.25" customHeight="1">
      <c r="A17" s="50"/>
      <c r="B17" s="51"/>
      <c r="C17" s="47"/>
      <c r="D17" s="7">
        <v>7.25</v>
      </c>
      <c r="E17" s="58"/>
      <c r="F17" s="7">
        <f t="shared" si="0"/>
      </c>
      <c r="G17" s="62"/>
      <c r="H17" s="31">
        <f t="shared" si="1"/>
      </c>
    </row>
    <row r="18" spans="1:8" ht="17.25" customHeight="1">
      <c r="A18" s="50"/>
      <c r="B18" s="51"/>
      <c r="C18" s="47"/>
      <c r="D18" s="7">
        <v>7.25</v>
      </c>
      <c r="E18" s="58"/>
      <c r="F18" s="7">
        <f t="shared" si="0"/>
      </c>
      <c r="G18" s="62"/>
      <c r="H18" s="31">
        <f t="shared" si="1"/>
      </c>
    </row>
    <row r="19" spans="1:8" ht="17.25" customHeight="1">
      <c r="A19" s="50"/>
      <c r="B19" s="51"/>
      <c r="C19" s="47"/>
      <c r="D19" s="7">
        <v>7.25</v>
      </c>
      <c r="E19" s="58"/>
      <c r="F19" s="7">
        <f t="shared" si="0"/>
      </c>
      <c r="G19" s="62"/>
      <c r="H19" s="31">
        <f t="shared" si="1"/>
      </c>
    </row>
    <row r="20" spans="1:8" ht="17.25" customHeight="1">
      <c r="A20" s="50"/>
      <c r="B20" s="51"/>
      <c r="C20" s="47"/>
      <c r="D20" s="7">
        <v>7.25</v>
      </c>
      <c r="E20" s="58"/>
      <c r="F20" s="7">
        <f t="shared" si="0"/>
      </c>
      <c r="G20" s="62"/>
      <c r="H20" s="31">
        <f t="shared" si="1"/>
      </c>
    </row>
    <row r="21" spans="1:8" ht="17.25" customHeight="1">
      <c r="A21" s="50"/>
      <c r="B21" s="51"/>
      <c r="C21" s="47"/>
      <c r="D21" s="7">
        <v>7.25</v>
      </c>
      <c r="E21" s="58"/>
      <c r="F21" s="7">
        <f t="shared" si="0"/>
      </c>
      <c r="G21" s="62"/>
      <c r="H21" s="31">
        <f t="shared" si="1"/>
      </c>
    </row>
    <row r="22" spans="1:8" ht="17.25" customHeight="1">
      <c r="A22" s="50"/>
      <c r="B22" s="51"/>
      <c r="C22" s="47"/>
      <c r="D22" s="7">
        <v>7.25</v>
      </c>
      <c r="E22" s="58"/>
      <c r="F22" s="7">
        <f t="shared" si="0"/>
      </c>
      <c r="G22" s="62"/>
      <c r="H22" s="31">
        <f t="shared" si="1"/>
      </c>
    </row>
    <row r="23" spans="1:8" ht="17.25" customHeight="1">
      <c r="A23" s="50"/>
      <c r="B23" s="51"/>
      <c r="C23" s="47"/>
      <c r="D23" s="7">
        <v>7.25</v>
      </c>
      <c r="E23" s="58"/>
      <c r="F23" s="7">
        <f t="shared" si="0"/>
      </c>
      <c r="G23" s="62"/>
      <c r="H23" s="31">
        <f t="shared" si="1"/>
      </c>
    </row>
    <row r="24" spans="1:8" ht="17.25" customHeight="1">
      <c r="A24" s="50"/>
      <c r="B24" s="51"/>
      <c r="C24" s="47"/>
      <c r="D24" s="7">
        <v>7.25</v>
      </c>
      <c r="E24" s="58"/>
      <c r="F24" s="7">
        <f t="shared" si="0"/>
      </c>
      <c r="G24" s="62"/>
      <c r="H24" s="31">
        <f t="shared" si="1"/>
      </c>
    </row>
    <row r="25" spans="1:8" ht="17.25" customHeight="1">
      <c r="A25" s="50"/>
      <c r="B25" s="51"/>
      <c r="C25" s="47"/>
      <c r="D25" s="7">
        <v>7.25</v>
      </c>
      <c r="E25" s="58"/>
      <c r="F25" s="7">
        <f t="shared" si="0"/>
      </c>
      <c r="G25" s="62"/>
      <c r="H25" s="31">
        <f t="shared" si="1"/>
      </c>
    </row>
    <row r="26" spans="1:8" ht="17.25" customHeight="1">
      <c r="A26" s="50"/>
      <c r="B26" s="51"/>
      <c r="C26" s="47"/>
      <c r="D26" s="7">
        <v>7.25</v>
      </c>
      <c r="E26" s="58"/>
      <c r="F26" s="7">
        <f t="shared" si="0"/>
      </c>
      <c r="G26" s="62"/>
      <c r="H26" s="31">
        <f t="shared" si="1"/>
      </c>
    </row>
    <row r="27" spans="1:8" ht="17.25" customHeight="1">
      <c r="A27" s="50"/>
      <c r="B27" s="51"/>
      <c r="C27" s="47"/>
      <c r="D27" s="7">
        <v>7.25</v>
      </c>
      <c r="E27" s="58"/>
      <c r="F27" s="7">
        <f t="shared" si="0"/>
      </c>
      <c r="G27" s="62"/>
      <c r="H27" s="31">
        <f t="shared" si="1"/>
      </c>
    </row>
    <row r="28" spans="1:8" ht="17.25" customHeight="1">
      <c r="A28" s="50"/>
      <c r="B28" s="51"/>
      <c r="C28" s="47"/>
      <c r="D28" s="7">
        <v>7.25</v>
      </c>
      <c r="E28" s="58"/>
      <c r="F28" s="7">
        <f t="shared" si="0"/>
      </c>
      <c r="G28" s="62"/>
      <c r="H28" s="31">
        <f t="shared" si="1"/>
      </c>
    </row>
    <row r="29" spans="1:8" ht="17.25" customHeight="1">
      <c r="A29" s="50"/>
      <c r="B29" s="51"/>
      <c r="C29" s="47"/>
      <c r="D29" s="7">
        <v>7.25</v>
      </c>
      <c r="E29" s="58"/>
      <c r="F29" s="7">
        <f t="shared" si="0"/>
      </c>
      <c r="G29" s="62"/>
      <c r="H29" s="31">
        <f t="shared" si="1"/>
      </c>
    </row>
    <row r="30" spans="1:8" ht="17.25" customHeight="1">
      <c r="A30" s="50"/>
      <c r="B30" s="51"/>
      <c r="C30" s="47"/>
      <c r="D30" s="7">
        <v>7.25</v>
      </c>
      <c r="E30" s="58"/>
      <c r="F30" s="7">
        <f t="shared" si="0"/>
      </c>
      <c r="G30" s="62"/>
      <c r="H30" s="31">
        <f t="shared" si="1"/>
      </c>
    </row>
    <row r="31" spans="1:8" ht="17.25" customHeight="1">
      <c r="A31" s="50"/>
      <c r="B31" s="51"/>
      <c r="C31" s="47"/>
      <c r="D31" s="7">
        <v>7.25</v>
      </c>
      <c r="E31" s="58"/>
      <c r="F31" s="7">
        <f t="shared" si="0"/>
      </c>
      <c r="G31" s="62"/>
      <c r="H31" s="31">
        <f t="shared" si="1"/>
      </c>
    </row>
    <row r="32" spans="1:8" ht="17.25" customHeight="1">
      <c r="A32" s="50"/>
      <c r="B32" s="51"/>
      <c r="C32" s="47"/>
      <c r="D32" s="7">
        <v>7.25</v>
      </c>
      <c r="E32" s="58"/>
      <c r="F32" s="7">
        <f t="shared" si="0"/>
      </c>
      <c r="G32" s="62"/>
      <c r="H32" s="31">
        <f t="shared" si="1"/>
      </c>
    </row>
    <row r="33" spans="1:8" ht="17.25" customHeight="1">
      <c r="A33" s="50"/>
      <c r="B33" s="51"/>
      <c r="C33" s="47"/>
      <c r="D33" s="7">
        <v>7.25</v>
      </c>
      <c r="E33" s="58"/>
      <c r="F33" s="7">
        <f t="shared" si="0"/>
      </c>
      <c r="G33" s="62"/>
      <c r="H33" s="31">
        <f t="shared" si="1"/>
      </c>
    </row>
    <row r="34" spans="1:8" ht="17.25" customHeight="1">
      <c r="A34" s="50"/>
      <c r="B34" s="51"/>
      <c r="C34" s="47"/>
      <c r="D34" s="7">
        <v>7.25</v>
      </c>
      <c r="E34" s="58"/>
      <c r="F34" s="7">
        <f t="shared" si="0"/>
      </c>
      <c r="G34" s="62"/>
      <c r="H34" s="31">
        <f t="shared" si="1"/>
      </c>
    </row>
    <row r="35" spans="1:8" ht="17.25" customHeight="1">
      <c r="A35" s="50"/>
      <c r="B35" s="51"/>
      <c r="C35" s="47"/>
      <c r="D35" s="7">
        <v>7.25</v>
      </c>
      <c r="E35" s="58"/>
      <c r="F35" s="7">
        <f t="shared" si="0"/>
      </c>
      <c r="G35" s="62"/>
      <c r="H35" s="31">
        <f t="shared" si="1"/>
      </c>
    </row>
    <row r="36" spans="1:8" ht="17.25" customHeight="1">
      <c r="A36" s="50"/>
      <c r="B36" s="51"/>
      <c r="C36" s="47"/>
      <c r="D36" s="7">
        <v>7.25</v>
      </c>
      <c r="E36" s="58"/>
      <c r="F36" s="7">
        <f t="shared" si="0"/>
      </c>
      <c r="G36" s="62"/>
      <c r="H36" s="31">
        <f t="shared" si="1"/>
      </c>
    </row>
    <row r="37" spans="1:8" ht="17.25" customHeight="1">
      <c r="A37" s="50"/>
      <c r="B37" s="51"/>
      <c r="C37" s="47"/>
      <c r="D37" s="7">
        <v>7.25</v>
      </c>
      <c r="E37" s="58"/>
      <c r="F37" s="7">
        <f t="shared" si="0"/>
      </c>
      <c r="G37" s="62"/>
      <c r="H37" s="31">
        <f t="shared" si="1"/>
      </c>
    </row>
    <row r="38" spans="1:8" ht="17.25" customHeight="1">
      <c r="A38" s="50"/>
      <c r="B38" s="51"/>
      <c r="C38" s="47"/>
      <c r="D38" s="7">
        <v>7.25</v>
      </c>
      <c r="E38" s="58"/>
      <c r="F38" s="7">
        <f t="shared" si="0"/>
      </c>
      <c r="G38" s="62"/>
      <c r="H38" s="31">
        <f t="shared" si="1"/>
      </c>
    </row>
    <row r="39" spans="1:8" ht="17.25" customHeight="1">
      <c r="A39" s="50"/>
      <c r="B39" s="51"/>
      <c r="C39" s="47"/>
      <c r="D39" s="7">
        <v>7.25</v>
      </c>
      <c r="E39" s="58"/>
      <c r="F39" s="7">
        <f t="shared" si="0"/>
      </c>
      <c r="G39" s="62"/>
      <c r="H39" s="31">
        <f t="shared" si="1"/>
      </c>
    </row>
    <row r="40" spans="1:8" ht="17.25" customHeight="1">
      <c r="A40" s="50"/>
      <c r="B40" s="51"/>
      <c r="C40" s="47"/>
      <c r="D40" s="7">
        <v>7.25</v>
      </c>
      <c r="E40" s="58"/>
      <c r="F40" s="7">
        <f t="shared" si="0"/>
      </c>
      <c r="G40" s="62"/>
      <c r="H40" s="31">
        <f t="shared" si="1"/>
      </c>
    </row>
    <row r="41" spans="1:8" ht="17.25" customHeight="1">
      <c r="A41" s="50"/>
      <c r="B41" s="51"/>
      <c r="C41" s="47"/>
      <c r="D41" s="7">
        <v>7.25</v>
      </c>
      <c r="E41" s="58"/>
      <c r="F41" s="7">
        <f t="shared" si="0"/>
      </c>
      <c r="G41" s="62"/>
      <c r="H41" s="31">
        <f t="shared" si="1"/>
      </c>
    </row>
    <row r="42" spans="1:8" ht="17.25" customHeight="1">
      <c r="A42" s="50"/>
      <c r="B42" s="51"/>
      <c r="C42" s="47"/>
      <c r="D42" s="7">
        <v>7.25</v>
      </c>
      <c r="E42" s="58"/>
      <c r="F42" s="7">
        <f t="shared" si="0"/>
      </c>
      <c r="G42" s="62"/>
      <c r="H42" s="31">
        <f t="shared" si="1"/>
      </c>
    </row>
    <row r="43" spans="1:8" ht="17.25" customHeight="1">
      <c r="A43" s="50"/>
      <c r="B43" s="51"/>
      <c r="C43" s="47"/>
      <c r="D43" s="7">
        <v>7.25</v>
      </c>
      <c r="E43" s="58"/>
      <c r="F43" s="7">
        <f t="shared" si="0"/>
      </c>
      <c r="G43" s="62"/>
      <c r="H43" s="31">
        <f t="shared" si="1"/>
      </c>
    </row>
    <row r="44" spans="1:8" ht="17.25" customHeight="1">
      <c r="A44" s="66" t="s">
        <v>30</v>
      </c>
      <c r="B44" s="67"/>
      <c r="C44" s="67"/>
      <c r="D44" s="67"/>
      <c r="E44" s="67"/>
      <c r="F44" s="67"/>
      <c r="G44" s="6" t="s">
        <v>37</v>
      </c>
      <c r="H44" s="53">
        <f>IF(G13&gt;0,SUM(H13:H43),"")</f>
      </c>
    </row>
    <row r="45" spans="1:8" ht="17.25" customHeight="1">
      <c r="A45" s="66" t="s">
        <v>31</v>
      </c>
      <c r="B45" s="67"/>
      <c r="C45" s="67"/>
      <c r="D45" s="67"/>
      <c r="E45" s="67"/>
      <c r="F45" s="67"/>
      <c r="G45" s="6" t="s">
        <v>10</v>
      </c>
      <c r="H45" s="54"/>
    </row>
    <row r="46" spans="1:8" ht="17.25" customHeight="1">
      <c r="A46" s="66" t="s">
        <v>32</v>
      </c>
      <c r="B46" s="67"/>
      <c r="C46" s="67"/>
      <c r="D46" s="67"/>
      <c r="E46" s="67"/>
      <c r="F46" s="67"/>
      <c r="G46" s="6" t="s">
        <v>11</v>
      </c>
      <c r="H46" s="53">
        <f>IF(G13&gt;0,H44+H45,"")</f>
      </c>
    </row>
    <row r="47" spans="1:8" ht="17.25" customHeight="1">
      <c r="A47" s="68" t="s">
        <v>94</v>
      </c>
      <c r="B47" s="69"/>
      <c r="C47" s="69"/>
      <c r="D47" s="69"/>
      <c r="E47" s="69"/>
      <c r="F47" s="69"/>
      <c r="G47" s="6" t="s">
        <v>40</v>
      </c>
      <c r="H47" s="56"/>
    </row>
    <row r="48" spans="1:8" ht="17.25" customHeight="1" thickBot="1">
      <c r="A48" s="64" t="s">
        <v>28</v>
      </c>
      <c r="B48" s="65"/>
      <c r="C48" s="65"/>
      <c r="D48" s="65"/>
      <c r="E48" s="65"/>
      <c r="F48" s="65"/>
      <c r="G48" s="63" t="s">
        <v>41</v>
      </c>
      <c r="H48" s="55">
        <f>IF(G13&gt;0,ROUND(H46/H47,2),"")</f>
      </c>
    </row>
    <row r="49" spans="1:8" ht="12.75">
      <c r="A49" s="2"/>
      <c r="B49" s="22"/>
      <c r="C49" s="2"/>
      <c r="D49" s="2"/>
      <c r="E49" s="59"/>
      <c r="F49" s="24"/>
      <c r="G49" s="24"/>
      <c r="H49" s="2"/>
    </row>
    <row r="50" spans="1:8" ht="12.75">
      <c r="A50" s="2"/>
      <c r="B50" s="22"/>
      <c r="C50" s="2"/>
      <c r="D50" s="2"/>
      <c r="E50" s="59"/>
      <c r="F50" s="24"/>
      <c r="G50" s="24"/>
      <c r="H50" s="2"/>
    </row>
    <row r="51" spans="1:8" ht="12.75">
      <c r="A51" s="2"/>
      <c r="B51" s="22"/>
      <c r="C51" s="2"/>
      <c r="D51" s="2"/>
      <c r="E51" s="59"/>
      <c r="F51" s="24"/>
      <c r="G51" s="24"/>
      <c r="H51" s="2"/>
    </row>
    <row r="52" spans="1:8" ht="12.75">
      <c r="A52" s="2"/>
      <c r="B52" s="22"/>
      <c r="C52" s="2"/>
      <c r="D52" s="2"/>
      <c r="E52" s="59"/>
      <c r="F52" s="24"/>
      <c r="G52" s="24"/>
      <c r="H52" s="2"/>
    </row>
  </sheetData>
  <sheetProtection formatCells="0" selectLockedCells="1"/>
  <mergeCells count="22">
    <mergeCell ref="D6:H6"/>
    <mergeCell ref="D8:H8"/>
    <mergeCell ref="A1:H1"/>
    <mergeCell ref="A4:H4"/>
    <mergeCell ref="A5:H5"/>
    <mergeCell ref="D10:H10"/>
    <mergeCell ref="A10:C10"/>
    <mergeCell ref="D7:H7"/>
    <mergeCell ref="D9:H9"/>
    <mergeCell ref="A2:H2"/>
    <mergeCell ref="A3:H3"/>
    <mergeCell ref="A7:C7"/>
    <mergeCell ref="A9:C9"/>
    <mergeCell ref="A8:C8"/>
    <mergeCell ref="A6:C6"/>
    <mergeCell ref="A48:F48"/>
    <mergeCell ref="A44:F44"/>
    <mergeCell ref="A45:F45"/>
    <mergeCell ref="A46:F46"/>
    <mergeCell ref="A47:F47"/>
    <mergeCell ref="D11:H11"/>
    <mergeCell ref="A11:C11"/>
  </mergeCells>
  <dataValidations count="5">
    <dataValidation type="list" allowBlank="1" showInputMessage="1" showErrorMessage="1" sqref="C13:C43">
      <formula1>PositionList</formula1>
    </dataValidation>
    <dataValidation type="decimal" allowBlank="1" showInputMessage="1" showErrorMessage="1" errorTitle="Out of Range Error" error="Current hourly wage should fall between $5.85 and $6.54." sqref="E14:E43">
      <formula1>5.85</formula1>
      <formula2>6.54</formula2>
    </dataValidation>
    <dataValidation type="whole" allowBlank="1" showInputMessage="1" showErrorMessage="1" errorTitle="Out of Range" error="Estimated hours for the year should fall between 0 and 2,080." sqref="G13">
      <formula1>0</formula1>
      <formula2>2080</formula2>
    </dataValidation>
    <dataValidation type="decimal" allowBlank="1" showInputMessage="1" showErrorMessage="1" errorTitle="Out of Range" error="Benefits costs must be $0.00 or greater, but less than the subtotal of minimum wage enhancements." sqref="H45">
      <formula1>0</formula1>
      <formula2>H44</formula2>
    </dataValidation>
    <dataValidation type="decimal" allowBlank="1" showInputMessage="1" showErrorMessage="1" errorTitle="Out of Range Error" error="Current hourly wage should fall between $6.55 and $7.24." sqref="E13">
      <formula1>6.55</formula1>
      <formula2>7.24</formula2>
    </dataValidation>
  </dataValidations>
  <printOptions/>
  <pageMargins left="0.5" right="0.5" top="0.5" bottom="0.5" header="0.28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57421875" style="29" customWidth="1"/>
    <col min="2" max="2" width="12.8515625" style="8" customWidth="1"/>
    <col min="3" max="3" width="2.7109375" style="0" customWidth="1"/>
    <col min="10" max="10" width="3.140625" style="0" customWidth="1"/>
    <col min="11" max="11" width="13.8515625" style="0" customWidth="1"/>
    <col min="12" max="12" width="3.140625" style="0" customWidth="1"/>
    <col min="13" max="13" width="2.7109375" style="0" customWidth="1"/>
  </cols>
  <sheetData>
    <row r="1" spans="1:13" ht="12.75">
      <c r="A1" s="99" t="s">
        <v>81</v>
      </c>
      <c r="B1" s="100"/>
      <c r="C1" s="100"/>
      <c r="D1" s="100"/>
      <c r="E1" s="100"/>
      <c r="F1" s="100"/>
      <c r="G1" s="100"/>
      <c r="H1" s="100"/>
      <c r="I1" s="100"/>
      <c r="J1" s="20"/>
      <c r="K1" s="37"/>
      <c r="L1" s="37"/>
      <c r="M1" s="38"/>
    </row>
    <row r="2" spans="1:13" ht="12.75">
      <c r="A2" s="32" t="s">
        <v>73</v>
      </c>
      <c r="B2" s="36" t="s">
        <v>64</v>
      </c>
      <c r="C2" s="14"/>
      <c r="D2" s="98" t="s">
        <v>13</v>
      </c>
      <c r="E2" s="98"/>
      <c r="F2" s="98"/>
      <c r="G2" s="98"/>
      <c r="H2" s="98"/>
      <c r="I2" s="98"/>
      <c r="J2" s="14"/>
      <c r="K2" s="2"/>
      <c r="L2" s="2"/>
      <c r="M2" s="15"/>
    </row>
    <row r="3" spans="1:13" ht="12.75">
      <c r="A3" s="33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15"/>
    </row>
    <row r="4" spans="1:13" ht="12.75">
      <c r="A4" s="32" t="s">
        <v>74</v>
      </c>
      <c r="B4" s="36" t="s">
        <v>65</v>
      </c>
      <c r="C4" s="4"/>
      <c r="D4" s="98" t="s">
        <v>14</v>
      </c>
      <c r="E4" s="98"/>
      <c r="F4" s="98"/>
      <c r="G4" s="98"/>
      <c r="H4" s="98"/>
      <c r="I4" s="98"/>
      <c r="J4" s="14"/>
      <c r="K4" s="2"/>
      <c r="L4" s="2"/>
      <c r="M4" s="15"/>
    </row>
    <row r="5" spans="1:13" ht="12.75">
      <c r="A5" s="34"/>
      <c r="B5" s="36"/>
      <c r="C5" s="2"/>
      <c r="D5" s="16"/>
      <c r="E5" s="2"/>
      <c r="F5" s="2"/>
      <c r="G5" s="2"/>
      <c r="H5" s="2"/>
      <c r="I5" s="2"/>
      <c r="J5" s="2"/>
      <c r="K5" s="2"/>
      <c r="L5" s="2"/>
      <c r="M5" s="15"/>
    </row>
    <row r="6" spans="1:13" ht="12.75">
      <c r="A6" s="32" t="s">
        <v>75</v>
      </c>
      <c r="B6" s="36" t="s">
        <v>66</v>
      </c>
      <c r="C6" s="14"/>
      <c r="D6" s="17" t="s">
        <v>92</v>
      </c>
      <c r="E6" s="14"/>
      <c r="F6" s="14"/>
      <c r="G6" s="14"/>
      <c r="H6" s="14"/>
      <c r="I6" s="14"/>
      <c r="J6" s="14"/>
      <c r="K6" s="2"/>
      <c r="L6" s="2"/>
      <c r="M6" s="15"/>
    </row>
    <row r="7" spans="1:13" ht="12.75">
      <c r="A7" s="35"/>
      <c r="B7" s="36"/>
      <c r="C7" s="14"/>
      <c r="D7" s="30" t="s">
        <v>47</v>
      </c>
      <c r="E7" s="14" t="s">
        <v>56</v>
      </c>
      <c r="F7" s="14"/>
      <c r="G7" s="14"/>
      <c r="H7" s="14"/>
      <c r="I7" s="14"/>
      <c r="J7" s="14"/>
      <c r="K7" s="2"/>
      <c r="L7" s="2"/>
      <c r="M7" s="15"/>
    </row>
    <row r="8" spans="1:13" ht="12.75">
      <c r="A8" s="35"/>
      <c r="B8" s="36"/>
      <c r="C8" s="14"/>
      <c r="D8" s="30" t="s">
        <v>60</v>
      </c>
      <c r="E8" s="14" t="s">
        <v>53</v>
      </c>
      <c r="F8" s="14"/>
      <c r="G8" s="14"/>
      <c r="H8" s="14"/>
      <c r="I8" s="14"/>
      <c r="J8" s="14"/>
      <c r="K8" s="2"/>
      <c r="L8" s="2"/>
      <c r="M8" s="15"/>
    </row>
    <row r="9" spans="1:13" ht="12.75">
      <c r="A9" s="35"/>
      <c r="B9" s="36"/>
      <c r="C9" s="14"/>
      <c r="D9" s="30" t="s">
        <v>46</v>
      </c>
      <c r="E9" s="14" t="s">
        <v>55</v>
      </c>
      <c r="F9" s="14"/>
      <c r="G9" s="14"/>
      <c r="H9" s="14"/>
      <c r="I9" s="14"/>
      <c r="J9" s="14"/>
      <c r="K9" s="2"/>
      <c r="L9" s="2"/>
      <c r="M9" s="15"/>
    </row>
    <row r="10" spans="1:13" ht="12.75">
      <c r="A10" s="35"/>
      <c r="B10" s="36"/>
      <c r="C10" s="14"/>
      <c r="D10" s="30" t="s">
        <v>61</v>
      </c>
      <c r="E10" s="14" t="s">
        <v>54</v>
      </c>
      <c r="F10" s="14"/>
      <c r="G10" s="14"/>
      <c r="H10" s="14"/>
      <c r="I10" s="14"/>
      <c r="J10" s="14"/>
      <c r="K10" s="2"/>
      <c r="L10" s="2"/>
      <c r="M10" s="15"/>
    </row>
    <row r="11" spans="1:13" ht="12.75">
      <c r="A11" s="35"/>
      <c r="B11" s="36"/>
      <c r="C11" s="14"/>
      <c r="D11" s="30" t="s">
        <v>62</v>
      </c>
      <c r="E11" s="14" t="s">
        <v>51</v>
      </c>
      <c r="F11" s="14"/>
      <c r="G11" s="14"/>
      <c r="H11" s="14"/>
      <c r="I11" s="14"/>
      <c r="J11" s="14"/>
      <c r="K11" s="2"/>
      <c r="L11" s="2"/>
      <c r="M11" s="15"/>
    </row>
    <row r="12" spans="1:13" ht="12.75">
      <c r="A12" s="34"/>
      <c r="B12" s="36"/>
      <c r="C12" s="2"/>
      <c r="D12" s="30" t="s">
        <v>43</v>
      </c>
      <c r="E12" s="14" t="s">
        <v>49</v>
      </c>
      <c r="F12" s="14"/>
      <c r="G12" s="14"/>
      <c r="H12" s="14"/>
      <c r="I12" s="14"/>
      <c r="J12" s="14"/>
      <c r="K12" s="2"/>
      <c r="L12" s="2"/>
      <c r="M12" s="15"/>
    </row>
    <row r="13" spans="1:13" ht="12.75">
      <c r="A13" s="34"/>
      <c r="B13" s="36"/>
      <c r="C13" s="2"/>
      <c r="D13" s="30" t="s">
        <v>42</v>
      </c>
      <c r="E13" s="14" t="s">
        <v>48</v>
      </c>
      <c r="F13" s="14"/>
      <c r="G13" s="14"/>
      <c r="H13" s="14"/>
      <c r="I13" s="14"/>
      <c r="J13" s="14"/>
      <c r="K13" s="2"/>
      <c r="L13" s="2"/>
      <c r="M13" s="15"/>
    </row>
    <row r="14" spans="1:13" ht="12.75">
      <c r="A14" s="34"/>
      <c r="B14" s="36"/>
      <c r="C14" s="2"/>
      <c r="D14" s="30" t="s">
        <v>45</v>
      </c>
      <c r="E14" s="14" t="s">
        <v>52</v>
      </c>
      <c r="F14" s="14"/>
      <c r="G14" s="14"/>
      <c r="H14" s="14"/>
      <c r="I14" s="14"/>
      <c r="J14" s="14"/>
      <c r="K14" s="2"/>
      <c r="L14" s="2"/>
      <c r="M14" s="15"/>
    </row>
    <row r="15" spans="1:13" ht="12.75">
      <c r="A15" s="34"/>
      <c r="B15" s="36"/>
      <c r="C15" s="2"/>
      <c r="D15" s="30" t="s">
        <v>44</v>
      </c>
      <c r="E15" s="14" t="s">
        <v>50</v>
      </c>
      <c r="F15" s="14"/>
      <c r="G15" s="14"/>
      <c r="H15" s="14"/>
      <c r="I15" s="14"/>
      <c r="J15" s="14"/>
      <c r="K15" s="2"/>
      <c r="L15" s="2"/>
      <c r="M15" s="15"/>
    </row>
    <row r="16" spans="1:13" ht="12.75">
      <c r="A16" s="34"/>
      <c r="B16" s="36"/>
      <c r="C16" s="2"/>
      <c r="D16" s="30" t="s">
        <v>63</v>
      </c>
      <c r="E16" s="14" t="s">
        <v>58</v>
      </c>
      <c r="F16" s="14"/>
      <c r="G16" s="14"/>
      <c r="H16" s="14"/>
      <c r="I16" s="14"/>
      <c r="J16" s="14"/>
      <c r="K16" s="2"/>
      <c r="L16" s="2"/>
      <c r="M16" s="15"/>
    </row>
    <row r="17" spans="1:13" ht="12.75">
      <c r="A17" s="34"/>
      <c r="B17" s="36"/>
      <c r="C17" s="2"/>
      <c r="D17" s="30" t="s">
        <v>57</v>
      </c>
      <c r="E17" s="14" t="s">
        <v>59</v>
      </c>
      <c r="F17" s="14"/>
      <c r="G17" s="14"/>
      <c r="H17" s="14"/>
      <c r="I17" s="14"/>
      <c r="J17" s="14"/>
      <c r="K17" s="2"/>
      <c r="L17" s="2"/>
      <c r="M17" s="15"/>
    </row>
    <row r="18" spans="1:13" ht="12.75">
      <c r="A18" s="34"/>
      <c r="B18" s="36"/>
      <c r="C18" s="2"/>
      <c r="D18" s="14"/>
      <c r="E18" s="14"/>
      <c r="F18" s="14"/>
      <c r="G18" s="14"/>
      <c r="H18" s="14"/>
      <c r="I18" s="14"/>
      <c r="J18" s="14"/>
      <c r="K18" s="2"/>
      <c r="L18" s="2"/>
      <c r="M18" s="15"/>
    </row>
    <row r="19" spans="1:13" ht="12.75">
      <c r="A19" s="32" t="s">
        <v>76</v>
      </c>
      <c r="B19" s="36" t="s">
        <v>67</v>
      </c>
      <c r="C19" s="10"/>
      <c r="D19" s="10" t="s">
        <v>15</v>
      </c>
      <c r="E19" s="10"/>
      <c r="F19" s="10"/>
      <c r="G19" s="10"/>
      <c r="H19" s="10"/>
      <c r="I19" s="10"/>
      <c r="J19" s="10"/>
      <c r="K19" s="2"/>
      <c r="L19" s="2"/>
      <c r="M19" s="15"/>
    </row>
    <row r="20" spans="1:13" ht="12.75">
      <c r="A20" s="35"/>
      <c r="B20" s="36"/>
      <c r="C20" s="10"/>
      <c r="D20" s="10"/>
      <c r="E20" s="10"/>
      <c r="F20" s="10"/>
      <c r="G20" s="10"/>
      <c r="H20" s="10"/>
      <c r="I20" s="10"/>
      <c r="J20" s="10"/>
      <c r="K20" s="2"/>
      <c r="L20" s="2"/>
      <c r="M20" s="15"/>
    </row>
    <row r="21" spans="1:13" ht="12.75">
      <c r="A21" s="32" t="s">
        <v>77</v>
      </c>
      <c r="B21" s="36" t="s">
        <v>68</v>
      </c>
      <c r="C21" s="10"/>
      <c r="D21" s="10" t="s">
        <v>16</v>
      </c>
      <c r="E21" s="10"/>
      <c r="F21" s="10"/>
      <c r="G21" s="10"/>
      <c r="H21" s="10"/>
      <c r="I21" s="10"/>
      <c r="J21" s="10"/>
      <c r="K21" s="2"/>
      <c r="L21" s="2"/>
      <c r="M21" s="15"/>
    </row>
    <row r="22" spans="1:13" ht="12.75">
      <c r="A22" s="35"/>
      <c r="B22" s="36"/>
      <c r="C22" s="10"/>
      <c r="D22" s="10"/>
      <c r="E22" s="10"/>
      <c r="F22" s="10"/>
      <c r="G22" s="10"/>
      <c r="H22" s="10"/>
      <c r="I22" s="10"/>
      <c r="J22" s="10"/>
      <c r="K22" s="2"/>
      <c r="L22" s="2"/>
      <c r="M22" s="15"/>
    </row>
    <row r="23" spans="1:13" ht="12.75">
      <c r="A23" s="32" t="s">
        <v>78</v>
      </c>
      <c r="B23" s="36" t="s">
        <v>69</v>
      </c>
      <c r="C23" s="10"/>
      <c r="D23" s="10" t="s">
        <v>17</v>
      </c>
      <c r="E23" s="10"/>
      <c r="F23" s="10"/>
      <c r="G23" s="10"/>
      <c r="H23" s="10"/>
      <c r="I23" s="10"/>
      <c r="J23" s="10"/>
      <c r="K23" s="2"/>
      <c r="L23" s="2"/>
      <c r="M23" s="15"/>
    </row>
    <row r="24" spans="1:13" ht="12.75">
      <c r="A24" s="35"/>
      <c r="B24" s="36"/>
      <c r="C24" s="10"/>
      <c r="D24" s="10"/>
      <c r="E24" s="10"/>
      <c r="F24" s="10"/>
      <c r="G24" s="10"/>
      <c r="H24" s="10"/>
      <c r="I24" s="10"/>
      <c r="J24" s="10"/>
      <c r="K24" s="2"/>
      <c r="L24" s="2"/>
      <c r="M24" s="15"/>
    </row>
    <row r="25" spans="1:13" ht="22.5">
      <c r="A25" s="32" t="s">
        <v>79</v>
      </c>
      <c r="B25" s="36" t="s">
        <v>70</v>
      </c>
      <c r="C25" s="10"/>
      <c r="D25" s="10" t="s">
        <v>18</v>
      </c>
      <c r="E25" s="10"/>
      <c r="F25" s="10"/>
      <c r="G25" s="10"/>
      <c r="H25" s="10"/>
      <c r="I25" s="10"/>
      <c r="J25" s="10"/>
      <c r="K25" s="2"/>
      <c r="L25" s="2"/>
      <c r="M25" s="15"/>
    </row>
    <row r="26" spans="1:13" ht="12.75">
      <c r="A26" s="35"/>
      <c r="B26" s="36"/>
      <c r="C26" s="10"/>
      <c r="D26" s="10"/>
      <c r="E26" s="10"/>
      <c r="F26" s="10"/>
      <c r="G26" s="10"/>
      <c r="H26" s="10"/>
      <c r="I26" s="10"/>
      <c r="J26" s="10"/>
      <c r="K26" s="2"/>
      <c r="L26" s="2"/>
      <c r="M26" s="15"/>
    </row>
    <row r="27" spans="1:13" ht="22.5">
      <c r="A27" s="32" t="s">
        <v>80</v>
      </c>
      <c r="B27" s="36" t="s">
        <v>71</v>
      </c>
      <c r="C27" s="10"/>
      <c r="D27" s="101" t="s">
        <v>88</v>
      </c>
      <c r="E27" s="102"/>
      <c r="F27" s="102"/>
      <c r="G27" s="102"/>
      <c r="H27" s="102"/>
      <c r="I27" s="102"/>
      <c r="J27" s="102"/>
      <c r="K27" s="102"/>
      <c r="L27" s="102"/>
      <c r="M27" s="15"/>
    </row>
    <row r="28" spans="1:13" ht="12.75">
      <c r="A28" s="35"/>
      <c r="B28" s="36"/>
      <c r="C28" s="10"/>
      <c r="D28" s="10"/>
      <c r="E28" s="10"/>
      <c r="F28" s="10"/>
      <c r="G28" s="10"/>
      <c r="H28" s="10"/>
      <c r="I28" s="10"/>
      <c r="J28" s="10"/>
      <c r="K28" s="2"/>
      <c r="L28" s="2"/>
      <c r="M28" s="15"/>
    </row>
    <row r="29" spans="1:13" ht="22.5">
      <c r="A29" s="32" t="s">
        <v>37</v>
      </c>
      <c r="B29" s="36" t="s">
        <v>9</v>
      </c>
      <c r="C29" s="10"/>
      <c r="D29" s="46" t="s">
        <v>19</v>
      </c>
      <c r="E29" s="10"/>
      <c r="F29" s="10"/>
      <c r="G29" s="10"/>
      <c r="H29" s="10"/>
      <c r="I29" s="10"/>
      <c r="J29" s="10"/>
      <c r="K29" s="2"/>
      <c r="L29" s="2"/>
      <c r="M29" s="15"/>
    </row>
    <row r="30" spans="1:13" ht="12.75">
      <c r="A30" s="35"/>
      <c r="B30" s="36"/>
      <c r="C30" s="10"/>
      <c r="D30" s="10"/>
      <c r="E30" s="10"/>
      <c r="F30" s="10"/>
      <c r="G30" s="10"/>
      <c r="H30" s="10"/>
      <c r="I30" s="10"/>
      <c r="J30" s="10"/>
      <c r="K30" s="2"/>
      <c r="L30" s="2"/>
      <c r="M30" s="15"/>
    </row>
    <row r="31" spans="1:13" ht="36.75" customHeight="1">
      <c r="A31" s="32" t="s">
        <v>10</v>
      </c>
      <c r="B31" s="36" t="s">
        <v>72</v>
      </c>
      <c r="C31" s="10"/>
      <c r="D31" s="95" t="s">
        <v>87</v>
      </c>
      <c r="E31" s="95"/>
      <c r="F31" s="95"/>
      <c r="G31" s="95"/>
      <c r="H31" s="95"/>
      <c r="I31" s="95"/>
      <c r="J31" s="95"/>
      <c r="K31" s="95"/>
      <c r="L31" s="95"/>
      <c r="M31" s="15"/>
    </row>
    <row r="32" spans="1:13" ht="12.75">
      <c r="A32" s="35"/>
      <c r="B32" s="36"/>
      <c r="C32" s="10"/>
      <c r="D32" s="10"/>
      <c r="E32" s="10"/>
      <c r="F32" s="10"/>
      <c r="G32" s="10"/>
      <c r="H32" s="10"/>
      <c r="I32" s="10"/>
      <c r="J32" s="10"/>
      <c r="K32" s="2"/>
      <c r="L32" s="2"/>
      <c r="M32" s="15"/>
    </row>
    <row r="33" spans="1:13" ht="12.75">
      <c r="A33" s="35"/>
      <c r="B33" s="36"/>
      <c r="C33" s="10"/>
      <c r="D33" s="96" t="s">
        <v>20</v>
      </c>
      <c r="E33" s="97"/>
      <c r="F33" s="97"/>
      <c r="G33" s="97"/>
      <c r="H33" s="97"/>
      <c r="I33" s="97"/>
      <c r="J33" s="18"/>
      <c r="K33" s="37"/>
      <c r="L33" s="38"/>
      <c r="M33" s="15"/>
    </row>
    <row r="34" spans="1:13" ht="12.75">
      <c r="A34" s="35"/>
      <c r="B34" s="36"/>
      <c r="C34" s="10"/>
      <c r="D34" s="9" t="s">
        <v>83</v>
      </c>
      <c r="E34" s="10"/>
      <c r="F34" s="10"/>
      <c r="G34" s="10"/>
      <c r="H34" s="10"/>
      <c r="I34" s="10"/>
      <c r="J34" s="10"/>
      <c r="K34" s="21"/>
      <c r="L34" s="15"/>
      <c r="M34" s="15"/>
    </row>
    <row r="35" spans="1:13" ht="12.75">
      <c r="A35" s="35"/>
      <c r="B35" s="36"/>
      <c r="C35" s="10"/>
      <c r="D35" s="11"/>
      <c r="E35" s="10"/>
      <c r="F35" s="10"/>
      <c r="G35" s="10"/>
      <c r="H35" s="10"/>
      <c r="I35" s="10"/>
      <c r="J35" s="10"/>
      <c r="K35" s="2"/>
      <c r="L35" s="15"/>
      <c r="M35" s="15"/>
    </row>
    <row r="36" spans="1:13" ht="12.75">
      <c r="A36" s="35"/>
      <c r="B36" s="36"/>
      <c r="C36" s="10"/>
      <c r="D36" s="9" t="s">
        <v>21</v>
      </c>
      <c r="E36" s="10"/>
      <c r="F36" s="10"/>
      <c r="G36" s="10"/>
      <c r="J36" s="41" t="s">
        <v>82</v>
      </c>
      <c r="K36" s="40"/>
      <c r="L36" s="42"/>
      <c r="M36" s="15"/>
    </row>
    <row r="37" spans="1:13" ht="12.75">
      <c r="A37" s="35"/>
      <c r="B37" s="36"/>
      <c r="C37" s="10"/>
      <c r="D37" s="11" t="s">
        <v>24</v>
      </c>
      <c r="E37" s="10"/>
      <c r="F37" s="10"/>
      <c r="G37" s="10"/>
      <c r="H37" s="10"/>
      <c r="I37" s="10"/>
      <c r="J37" s="10"/>
      <c r="K37" s="2"/>
      <c r="L37" s="15"/>
      <c r="M37" s="15"/>
    </row>
    <row r="38" spans="1:13" ht="12.75">
      <c r="A38" s="35"/>
      <c r="B38" s="36"/>
      <c r="C38" s="10"/>
      <c r="D38" s="11" t="s">
        <v>22</v>
      </c>
      <c r="E38" s="10"/>
      <c r="F38" s="10"/>
      <c r="G38" s="10"/>
      <c r="H38" s="10"/>
      <c r="I38" s="10"/>
      <c r="J38" s="10"/>
      <c r="K38" s="2"/>
      <c r="L38" s="15"/>
      <c r="M38" s="15"/>
    </row>
    <row r="39" spans="1:13" ht="12.75">
      <c r="A39" s="35"/>
      <c r="B39" s="36"/>
      <c r="C39" s="10"/>
      <c r="D39" s="11" t="s">
        <v>23</v>
      </c>
      <c r="E39" s="10"/>
      <c r="F39" s="10"/>
      <c r="G39" s="10"/>
      <c r="H39" s="10"/>
      <c r="I39" s="10"/>
      <c r="J39" s="10"/>
      <c r="K39" s="2"/>
      <c r="L39" s="15"/>
      <c r="M39" s="15"/>
    </row>
    <row r="40" spans="1:13" ht="12.75">
      <c r="A40" s="35"/>
      <c r="B40" s="36"/>
      <c r="C40" s="10"/>
      <c r="D40" s="11" t="s">
        <v>25</v>
      </c>
      <c r="E40" s="10"/>
      <c r="F40" s="10"/>
      <c r="G40" s="10"/>
      <c r="H40" s="10"/>
      <c r="I40" s="10"/>
      <c r="J40" s="10"/>
      <c r="K40" s="2"/>
      <c r="L40" s="15"/>
      <c r="M40" s="15"/>
    </row>
    <row r="41" spans="1:13" ht="12.75">
      <c r="A41" s="35"/>
      <c r="B41" s="36"/>
      <c r="C41" s="10"/>
      <c r="D41" s="11" t="s">
        <v>26</v>
      </c>
      <c r="E41" s="10"/>
      <c r="F41" s="10"/>
      <c r="G41" s="10"/>
      <c r="H41" s="10"/>
      <c r="I41" s="10"/>
      <c r="J41" s="10"/>
      <c r="K41" s="2"/>
      <c r="L41" s="15"/>
      <c r="M41" s="15"/>
    </row>
    <row r="42" spans="1:13" ht="12.75">
      <c r="A42" s="35"/>
      <c r="B42" s="36"/>
      <c r="C42" s="10"/>
      <c r="D42" s="11"/>
      <c r="E42" s="10"/>
      <c r="F42" s="10"/>
      <c r="G42" s="10"/>
      <c r="H42" s="10"/>
      <c r="I42" s="10"/>
      <c r="J42" s="10"/>
      <c r="K42" s="2"/>
      <c r="L42" s="15"/>
      <c r="M42" s="15"/>
    </row>
    <row r="43" spans="1:13" ht="12.75">
      <c r="A43" s="35"/>
      <c r="B43" s="36"/>
      <c r="C43" s="10"/>
      <c r="D43" s="9" t="s">
        <v>84</v>
      </c>
      <c r="E43" s="10"/>
      <c r="F43" s="10"/>
      <c r="G43" s="10"/>
      <c r="H43" s="10"/>
      <c r="I43" s="10"/>
      <c r="J43" s="10"/>
      <c r="K43" s="21"/>
      <c r="L43" s="15"/>
      <c r="M43" s="15"/>
    </row>
    <row r="44" spans="1:13" ht="12.75">
      <c r="A44" s="35"/>
      <c r="B44" s="36"/>
      <c r="C44" s="10"/>
      <c r="D44" s="12" t="s">
        <v>27</v>
      </c>
      <c r="E44" s="13"/>
      <c r="F44" s="13"/>
      <c r="G44" s="13"/>
      <c r="H44" s="13"/>
      <c r="I44" s="13"/>
      <c r="J44" s="13"/>
      <c r="K44" s="5"/>
      <c r="L44" s="39"/>
      <c r="M44" s="15"/>
    </row>
    <row r="45" spans="1:13" ht="12.75">
      <c r="A45" s="35"/>
      <c r="B45" s="36"/>
      <c r="C45" s="10"/>
      <c r="D45" s="10"/>
      <c r="E45" s="10"/>
      <c r="F45" s="10"/>
      <c r="G45" s="10"/>
      <c r="H45" s="10"/>
      <c r="I45" s="10"/>
      <c r="J45" s="10"/>
      <c r="K45" s="2"/>
      <c r="L45" s="2"/>
      <c r="M45" s="15"/>
    </row>
    <row r="46" spans="1:13" ht="33.75">
      <c r="A46" s="32" t="s">
        <v>11</v>
      </c>
      <c r="B46" s="43" t="s">
        <v>85</v>
      </c>
      <c r="C46" s="10"/>
      <c r="D46" s="95" t="s">
        <v>86</v>
      </c>
      <c r="E46" s="95"/>
      <c r="F46" s="95"/>
      <c r="G46" s="95"/>
      <c r="H46" s="95"/>
      <c r="I46" s="95"/>
      <c r="J46" s="95"/>
      <c r="K46" s="95"/>
      <c r="L46" s="95"/>
      <c r="M46" s="15"/>
    </row>
    <row r="47" spans="1:13" ht="12.75">
      <c r="A47" s="32"/>
      <c r="B47" s="43"/>
      <c r="C47" s="10"/>
      <c r="D47" s="43"/>
      <c r="E47" s="43"/>
      <c r="F47" s="43"/>
      <c r="G47" s="43"/>
      <c r="H47" s="43"/>
      <c r="I47" s="43"/>
      <c r="J47" s="10"/>
      <c r="K47" s="2"/>
      <c r="L47" s="2"/>
      <c r="M47" s="15"/>
    </row>
    <row r="48" spans="1:13" ht="12.75">
      <c r="A48" s="32" t="s">
        <v>40</v>
      </c>
      <c r="B48" s="43" t="s">
        <v>91</v>
      </c>
      <c r="C48" s="10"/>
      <c r="D48" s="95" t="s">
        <v>89</v>
      </c>
      <c r="E48" s="95"/>
      <c r="F48" s="95"/>
      <c r="G48" s="95"/>
      <c r="H48" s="95"/>
      <c r="I48" s="95"/>
      <c r="J48" s="95"/>
      <c r="K48" s="95"/>
      <c r="L48" s="95"/>
      <c r="M48" s="15"/>
    </row>
    <row r="49" spans="1:13" ht="12.75">
      <c r="A49" s="32"/>
      <c r="B49" s="43"/>
      <c r="C49" s="10"/>
      <c r="D49" s="43"/>
      <c r="E49" s="43"/>
      <c r="F49" s="43"/>
      <c r="G49" s="43"/>
      <c r="H49" s="43"/>
      <c r="I49" s="43"/>
      <c r="J49" s="10"/>
      <c r="K49" s="2"/>
      <c r="L49" s="2"/>
      <c r="M49" s="15"/>
    </row>
    <row r="50" spans="1:13" ht="12.75">
      <c r="A50" s="45" t="s">
        <v>41</v>
      </c>
      <c r="B50" s="44" t="s">
        <v>28</v>
      </c>
      <c r="C50" s="13"/>
      <c r="D50" s="13" t="s">
        <v>90</v>
      </c>
      <c r="E50" s="13"/>
      <c r="F50" s="13"/>
      <c r="G50" s="13"/>
      <c r="H50" s="13"/>
      <c r="I50" s="13"/>
      <c r="J50" s="13"/>
      <c r="K50" s="21"/>
      <c r="L50" s="21"/>
      <c r="M50" s="39"/>
    </row>
    <row r="51" spans="1:10" ht="12.75">
      <c r="A51" s="30"/>
      <c r="C51" s="8"/>
      <c r="D51" s="8"/>
      <c r="E51" s="8"/>
      <c r="F51" s="8"/>
      <c r="G51" s="8"/>
      <c r="H51" s="8"/>
      <c r="I51" s="8"/>
      <c r="J51" s="8"/>
    </row>
    <row r="52" spans="1:10" ht="12.75">
      <c r="A52" s="30"/>
      <c r="C52" s="8"/>
      <c r="D52" s="8"/>
      <c r="E52" s="8"/>
      <c r="F52" s="8"/>
      <c r="G52" s="8"/>
      <c r="H52" s="8"/>
      <c r="I52" s="8"/>
      <c r="J52" s="8"/>
    </row>
    <row r="53" spans="1:10" ht="12.75">
      <c r="A53" s="30"/>
      <c r="C53" s="8"/>
      <c r="D53" s="8"/>
      <c r="E53" s="8"/>
      <c r="F53" s="8"/>
      <c r="G53" s="8"/>
      <c r="H53" s="8"/>
      <c r="I53" s="8"/>
      <c r="J53" s="8"/>
    </row>
    <row r="54" spans="1:10" ht="12.75">
      <c r="A54" s="30"/>
      <c r="C54" s="8"/>
      <c r="D54" s="8"/>
      <c r="E54" s="8"/>
      <c r="F54" s="8"/>
      <c r="G54" s="8"/>
      <c r="H54" s="8"/>
      <c r="I54" s="8"/>
      <c r="J54" s="8"/>
    </row>
    <row r="55" spans="1:10" ht="12.75">
      <c r="A55" s="30"/>
      <c r="C55" s="8"/>
      <c r="D55" s="8"/>
      <c r="E55" s="8"/>
      <c r="F55" s="8"/>
      <c r="G55" s="8"/>
      <c r="H55" s="8"/>
      <c r="I55" s="8"/>
      <c r="J55" s="8"/>
    </row>
  </sheetData>
  <sheetProtection sheet="1" objects="1" scenarios="1"/>
  <mergeCells count="8">
    <mergeCell ref="D48:L48"/>
    <mergeCell ref="D33:I33"/>
    <mergeCell ref="D4:I4"/>
    <mergeCell ref="A1:I1"/>
    <mergeCell ref="D2:I2"/>
    <mergeCell ref="D46:L46"/>
    <mergeCell ref="D31:L31"/>
    <mergeCell ref="D27:L27"/>
  </mergeCells>
  <printOptions/>
  <pageMargins left="0.5" right="0.5" top="0.5" bottom="0.5" header="0.5" footer="0.5"/>
  <pageSetup horizontalDpi="600" verticalDpi="600" orientation="portrait" r:id="rId1"/>
  <headerFooter alignWithMargins="0">
    <oddHeader>&amp;L&amp;"Arial,Bold"&amp;9KANSAS MEDICAID STATE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Barta</dc:creator>
  <cp:keywords/>
  <dc:description/>
  <cp:lastModifiedBy>amandabarta</cp:lastModifiedBy>
  <cp:lastPrinted>2008-06-09T15:04:39Z</cp:lastPrinted>
  <dcterms:created xsi:type="dcterms:W3CDTF">2008-04-15T20:25:07Z</dcterms:created>
  <dcterms:modified xsi:type="dcterms:W3CDTF">2009-06-10T16:51:05Z</dcterms:modified>
  <cp:category/>
  <cp:version/>
  <cp:contentType/>
  <cp:contentStatus/>
</cp:coreProperties>
</file>